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Майина\Desktop\меню\"/>
    </mc:Choice>
  </mc:AlternateContent>
  <xr:revisionPtr revIDLastSave="0" documentId="13_ncr:1_{448172EA-189A-4E9D-9FBE-643CC24A96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J137" i="1" l="1"/>
  <c r="I137" i="1"/>
  <c r="H137" i="1"/>
  <c r="G137" i="1"/>
  <c r="F137" i="1"/>
  <c r="J118" i="1"/>
  <c r="I118" i="1"/>
  <c r="H118" i="1"/>
  <c r="G118" i="1"/>
  <c r="F118" i="1"/>
  <c r="J99" i="1"/>
  <c r="I99" i="1"/>
  <c r="H99" i="1"/>
  <c r="G99" i="1"/>
  <c r="F99" i="1"/>
  <c r="J61" i="1"/>
  <c r="I61" i="1"/>
  <c r="H61" i="1"/>
  <c r="G61" i="1"/>
  <c r="F61" i="1"/>
  <c r="J23" i="1"/>
  <c r="I23" i="1"/>
  <c r="H23" i="1"/>
  <c r="G23" i="1"/>
  <c r="F23" i="1"/>
  <c r="J42" i="1"/>
  <c r="I42" i="1"/>
  <c r="H42" i="1"/>
  <c r="G42" i="1"/>
  <c r="F42" i="1"/>
  <c r="I80" i="1" l="1"/>
  <c r="I156" i="1"/>
  <c r="I175" i="1"/>
  <c r="I194" i="1"/>
  <c r="I195" i="1" s="1"/>
  <c r="I213" i="1"/>
  <c r="I214" i="1" s="1"/>
  <c r="I232" i="1"/>
  <c r="G43" i="1"/>
  <c r="G80" i="1"/>
  <c r="G156" i="1"/>
  <c r="G157" i="1" s="1"/>
  <c r="G175" i="1"/>
  <c r="G194" i="1"/>
  <c r="G195" i="1" s="1"/>
  <c r="G213" i="1"/>
  <c r="G232" i="1"/>
  <c r="H80" i="1"/>
  <c r="H81" i="1" s="1"/>
  <c r="H156" i="1"/>
  <c r="H157" i="1" s="1"/>
  <c r="H175" i="1"/>
  <c r="H194" i="1"/>
  <c r="H213" i="1"/>
  <c r="H232" i="1"/>
  <c r="J80" i="1"/>
  <c r="J81" i="1" s="1"/>
  <c r="J156" i="1"/>
  <c r="J175" i="1"/>
  <c r="J194" i="1"/>
  <c r="J213" i="1"/>
  <c r="J232" i="1"/>
  <c r="B233" i="1"/>
  <c r="A233" i="1"/>
  <c r="F232" i="1"/>
  <c r="B223" i="1"/>
  <c r="A223" i="1"/>
  <c r="B214" i="1"/>
  <c r="A214" i="1"/>
  <c r="F213" i="1"/>
  <c r="B204" i="1"/>
  <c r="A204" i="1"/>
  <c r="B109" i="1"/>
  <c r="B119" i="1"/>
  <c r="A119" i="1"/>
  <c r="A109" i="1"/>
  <c r="F80" i="1"/>
  <c r="F81" i="1" s="1"/>
  <c r="F156" i="1"/>
  <c r="F175" i="1"/>
  <c r="F176" i="1" s="1"/>
  <c r="F194" i="1"/>
  <c r="F195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G81" i="1" l="1"/>
  <c r="I176" i="1"/>
  <c r="I81" i="1"/>
  <c r="F233" i="1"/>
  <c r="H176" i="1"/>
  <c r="G233" i="1"/>
  <c r="J195" i="1"/>
  <c r="I233" i="1"/>
  <c r="I157" i="1"/>
  <c r="J176" i="1"/>
  <c r="H233" i="1"/>
  <c r="H43" i="1"/>
  <c r="G176" i="1"/>
  <c r="I43" i="1"/>
  <c r="J157" i="1"/>
  <c r="F43" i="1"/>
  <c r="F214" i="1"/>
  <c r="H195" i="1"/>
  <c r="J233" i="1"/>
  <c r="F157" i="1"/>
  <c r="J43" i="1"/>
  <c r="H214" i="1"/>
  <c r="G214" i="1"/>
  <c r="J214" i="1"/>
  <c r="I234" i="1" l="1"/>
  <c r="H234" i="1"/>
  <c r="G234" i="1"/>
  <c r="J234" i="1"/>
  <c r="F234" i="1"/>
</calcChain>
</file>

<file path=xl/sharedStrings.xml><?xml version="1.0" encoding="utf-8"?>
<sst xmlns="http://schemas.openxmlformats.org/spreadsheetml/2006/main" count="278" uniqueCount="73">
  <si>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</si>
  <si>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</si>
  <si>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</si>
  <si>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</si>
  <si>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</si>
  <si>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</si>
  <si>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</si>
  <si>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</si>
  <si>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</si>
  <si>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</si>
  <si>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</si>
  <si>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</si>
  <si>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</si>
  <si>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</si>
  <si>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</si>
  <si>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</si>
  <si>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</si>
  <si>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</si>
  <si>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</si>
  <si>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</si>
  <si>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</si>
  <si>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</si>
  <si>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</si>
  <si>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</si>
  <si>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</si>
  <si>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</si>
  <si>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</si>
  <si>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</si>
  <si>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</si>
  <si>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</si>
  <si>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</si>
  <si>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</si>
  <si>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</si>
  <si>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</si>
  <si>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</si>
  <si>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</si>
  <si>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</si>
  <si>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</si>
  <si>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</si>
  <si>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"Аладашская СОШ"</t>
  </si>
  <si>
    <t>Директор</t>
  </si>
  <si>
    <t>Какао с молоком</t>
  </si>
  <si>
    <t>Суп молочный с крупой</t>
  </si>
  <si>
    <t>Суп гороховый</t>
  </si>
  <si>
    <t>Компот из сухофруктов</t>
  </si>
  <si>
    <t>Йогурт</t>
  </si>
  <si>
    <t>Борщ</t>
  </si>
  <si>
    <t>Кисель</t>
  </si>
  <si>
    <t>Абдуллаева  З.Н.</t>
  </si>
  <si>
    <t>Суп молочный пшеничный</t>
  </si>
  <si>
    <t>Макароны отварные с курицей</t>
  </si>
  <si>
    <t>Сок  апельсиновый</t>
  </si>
  <si>
    <t>Лаваш</t>
  </si>
  <si>
    <t>Вафли</t>
  </si>
  <si>
    <t>Суп с макронными изделиями</t>
  </si>
  <si>
    <t xml:space="preserve">Каша гречневая с тушёнкой </t>
  </si>
  <si>
    <t>Плов с курицей</t>
  </si>
  <si>
    <t>Пряник</t>
  </si>
  <si>
    <t>Каша пшеничная с сосисками</t>
  </si>
  <si>
    <t>Какао со сгущенным молоком</t>
  </si>
  <si>
    <t>Суп фасолевый</t>
  </si>
  <si>
    <t>Пюре картофельное с рыбой</t>
  </si>
  <si>
    <t>Чай сладкий</t>
  </si>
  <si>
    <t>Суп чечевичный</t>
  </si>
  <si>
    <t>Макароны отварные с сосисками</t>
  </si>
  <si>
    <t>Сок натуральный</t>
  </si>
  <si>
    <t>Печенье</t>
  </si>
  <si>
    <t>Хинкал с мясом</t>
  </si>
  <si>
    <t>Овощной салат</t>
  </si>
  <si>
    <t>Пюре картофельное с сосисками</t>
  </si>
  <si>
    <t xml:space="preserve">Вафли  </t>
  </si>
  <si>
    <t>Чай со сгущенным молоком</t>
  </si>
  <si>
    <t xml:space="preserve">Каша гречневая с тушёной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</si>
</sst>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E229" sqref="E229"/>
    </sheetView>
  </sheetViews>
  <sheetFormatPr defaultColWidth="9.109375" defaultRowHeight="13.2" x14ac:dyDescent="0.25"/>
  <cols>
    <col min="1" max="1" width="4.6640625" style="2" customWidth="1"/>
    <col min="2" max="2" width="5.44140625" style="2" customWidth="1"/>
    <col min="3" max="3" width="9.109375" style="1"/>
    <col min="4" max="4" width="11.5546875" style="1" customWidth="1"/>
    <col min="5" max="5" width="38.33203125" style="2" customWidth="1"/>
    <col min="6" max="6" width="7.6640625" style="2" customWidth="1"/>
    <col min="7" max="7" width="5.44140625" style="2" customWidth="1"/>
    <col min="8" max="8" width="7.5546875" style="2" customWidth="1"/>
    <col min="9" max="9" width="9.88671875" style="2" customWidth="1"/>
    <col min="10" max="10" width="8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4.4" x14ac:dyDescent="0.3">
      <c r="A14" s="26">
        <v>1</v>
      </c>
      <c r="B14" s="13"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</v>
      </c>
      <c r="H15" s="43">
        <v>9</v>
      </c>
      <c r="I15" s="43">
        <v>29</v>
      </c>
      <c r="J15" s="43">
        <v>279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5</v>
      </c>
      <c r="H16" s="43">
        <v>9</v>
      </c>
      <c r="I16" s="43">
        <v>30</v>
      </c>
      <c r="J16" s="43">
        <v>247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150</v>
      </c>
      <c r="G18" s="43"/>
      <c r="H18" s="43"/>
      <c r="I18" s="43"/>
      <c r="J18" s="43">
        <v>54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53</v>
      </c>
      <c r="F21" s="43">
        <v>1</v>
      </c>
      <c r="G21" s="43"/>
      <c r="H21" s="43"/>
      <c r="I21" s="43"/>
      <c r="J21" s="43">
        <v>124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SUM(F15:F22)</f>
        <v>551</v>
      </c>
      <c r="G23" s="19">
        <f>SUM(G15:G22)</f>
        <v>17</v>
      </c>
      <c r="H23" s="19">
        <f>SUM(H15:H22)</f>
        <v>19</v>
      </c>
      <c r="I23" s="19">
        <f>SUM(I14:I22)</f>
        <v>83</v>
      </c>
      <c r="J23" s="19">
        <f>SUM(J15:J22)</f>
        <v>837</v>
      </c>
      <c r="K23" s="25"/>
      <c r="L23" s="19"/>
    </row>
    <row r="24" spans="1:12" ht="14.4" x14ac:dyDescent="0.25">
      <c r="A24" s="29"/>
      <c r="B24" s="30"/>
      <c r="C24" s="54" t="s">
        <v>4</v>
      </c>
      <c r="D24" s="55"/>
      <c r="E24" s="31"/>
      <c r="F24" s="32">
        <v>551</v>
      </c>
      <c r="G24" s="32">
        <v>17</v>
      </c>
      <c r="H24" s="32">
        <v>19</v>
      </c>
      <c r="I24" s="32">
        <v>83</v>
      </c>
      <c r="J24" s="32">
        <v>837</v>
      </c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3</v>
      </c>
      <c r="H34" s="43">
        <v>3</v>
      </c>
      <c r="I34" s="43">
        <v>23</v>
      </c>
      <c r="J34" s="43">
        <v>122</v>
      </c>
      <c r="K34" s="44">
        <v>85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150</v>
      </c>
      <c r="G35" s="43">
        <v>19</v>
      </c>
      <c r="H35" s="43">
        <v>23</v>
      </c>
      <c r="I35" s="43">
        <v>46</v>
      </c>
      <c r="J35" s="43">
        <v>411</v>
      </c>
      <c r="K35" s="44">
        <v>114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150</v>
      </c>
      <c r="G37" s="43"/>
      <c r="H37" s="43"/>
      <c r="I37" s="43">
        <v>24</v>
      </c>
      <c r="J37" s="43">
        <v>103</v>
      </c>
      <c r="K37" s="44">
        <v>242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66</v>
      </c>
      <c r="F40" s="43">
        <v>1</v>
      </c>
      <c r="G40" s="43"/>
      <c r="H40" s="43"/>
      <c r="I40" s="43"/>
      <c r="J40" s="43">
        <v>76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551</v>
      </c>
      <c r="G42" s="19">
        <f>SUM(G34:G41)</f>
        <v>26</v>
      </c>
      <c r="H42" s="19">
        <f>SUM(H34:H41)</f>
        <v>27</v>
      </c>
      <c r="I42" s="19">
        <f>SUM(I34:I41)</f>
        <v>117</v>
      </c>
      <c r="J42" s="19">
        <f>SUM(J34:J41)</f>
        <v>845</v>
      </c>
      <c r="K42" s="25"/>
      <c r="L42" s="19"/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551</v>
      </c>
      <c r="G43" s="32">
        <f t="shared" ref="G43" si="0">G32+G42</f>
        <v>26</v>
      </c>
      <c r="H43" s="32">
        <f t="shared" ref="H43" si="1">H32+H42</f>
        <v>27</v>
      </c>
      <c r="I43" s="32">
        <f t="shared" ref="I43" si="2">I32+I42</f>
        <v>117</v>
      </c>
      <c r="J43" s="32">
        <f t="shared" ref="J43" si="3">J32+J42</f>
        <v>845</v>
      </c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43</v>
      </c>
      <c r="F53" s="43">
        <v>200</v>
      </c>
      <c r="G53" s="43">
        <v>5</v>
      </c>
      <c r="H53" s="43">
        <v>3</v>
      </c>
      <c r="I53" s="43">
        <v>22</v>
      </c>
      <c r="J53" s="43">
        <v>131</v>
      </c>
      <c r="K53" s="44">
        <v>78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150</v>
      </c>
      <c r="G54" s="43">
        <v>19</v>
      </c>
      <c r="H54" s="43">
        <v>19</v>
      </c>
      <c r="I54" s="43">
        <v>28</v>
      </c>
      <c r="J54" s="43">
        <v>275</v>
      </c>
      <c r="K54" s="44">
        <v>199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44</v>
      </c>
      <c r="F56" s="43">
        <v>150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57</v>
      </c>
      <c r="F59" s="43">
        <v>1</v>
      </c>
      <c r="G59" s="43">
        <v>1</v>
      </c>
      <c r="H59" s="43">
        <v>25</v>
      </c>
      <c r="I59" s="43">
        <v>12</v>
      </c>
      <c r="J59" s="43">
        <v>187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SUM(F53:F60)</f>
        <v>551</v>
      </c>
      <c r="G61" s="19">
        <f>SUM(G53:G60)</f>
        <v>30</v>
      </c>
      <c r="H61" s="19">
        <f>SUM(H53:H60)</f>
        <v>48</v>
      </c>
      <c r="I61" s="19">
        <f>SUM(I53:I60)</f>
        <v>117</v>
      </c>
      <c r="J61" s="19">
        <f>SUM(J53:J60)</f>
        <v>856</v>
      </c>
      <c r="K61" s="25"/>
      <c r="L61" s="19"/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v>551</v>
      </c>
      <c r="G62" s="32">
        <v>30</v>
      </c>
      <c r="H62" s="32">
        <v>48</v>
      </c>
      <c r="I62" s="32">
        <v>117</v>
      </c>
      <c r="J62" s="32">
        <v>856</v>
      </c>
      <c r="K62" s="32"/>
      <c r="L62" s="32"/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39" t="s">
        <v>46</v>
      </c>
      <c r="F72" s="43">
        <v>200</v>
      </c>
      <c r="G72" s="43">
        <v>3</v>
      </c>
      <c r="H72" s="43">
        <v>5</v>
      </c>
      <c r="I72" s="43">
        <v>8</v>
      </c>
      <c r="J72" s="43">
        <v>194</v>
      </c>
      <c r="K72" s="44">
        <v>162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150</v>
      </c>
      <c r="G73" s="43"/>
      <c r="H73" s="43"/>
      <c r="I73" s="43"/>
      <c r="J73" s="43">
        <v>335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150</v>
      </c>
      <c r="G75" s="43">
        <v>4</v>
      </c>
      <c r="H75" s="43">
        <v>5</v>
      </c>
      <c r="I75" s="43">
        <v>18</v>
      </c>
      <c r="J75" s="43">
        <v>123</v>
      </c>
      <c r="K75" s="44">
        <v>266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53</v>
      </c>
      <c r="F78" s="43">
        <v>1</v>
      </c>
      <c r="G78" s="43"/>
      <c r="H78" s="43"/>
      <c r="I78" s="43"/>
      <c r="J78" s="43">
        <v>124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551</v>
      </c>
      <c r="G80" s="19">
        <f t="shared" ref="G80" si="4">SUM(G71:G79)</f>
        <v>11</v>
      </c>
      <c r="H80" s="19">
        <f t="shared" ref="H80" si="5">SUM(H71:H79)</f>
        <v>11</v>
      </c>
      <c r="I80" s="19">
        <f t="shared" ref="I80" si="6">SUM(I71:I79)</f>
        <v>50</v>
      </c>
      <c r="J80" s="19">
        <f t="shared" ref="J80" si="7">SUM(J71:J79)</f>
        <v>909</v>
      </c>
      <c r="K80" s="25"/>
      <c r="L80" s="19"/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551</v>
      </c>
      <c r="G81" s="32">
        <f t="shared" ref="G81" si="8">G70+G80</f>
        <v>11</v>
      </c>
      <c r="H81" s="32">
        <f t="shared" ref="H81" si="9">H70+H80</f>
        <v>11</v>
      </c>
      <c r="I81" s="32">
        <f t="shared" ref="I81" si="10">I70+I80</f>
        <v>50</v>
      </c>
      <c r="J81" s="32">
        <f t="shared" ref="J81" si="11">J70+J80</f>
        <v>909</v>
      </c>
      <c r="K81" s="32"/>
      <c r="L81" s="32"/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2</v>
      </c>
      <c r="H91" s="43">
        <v>3</v>
      </c>
      <c r="I91" s="43">
        <v>5</v>
      </c>
      <c r="J91" s="43">
        <v>135</v>
      </c>
      <c r="K91" s="44">
        <v>75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150</v>
      </c>
      <c r="G92" s="43">
        <v>23</v>
      </c>
      <c r="H92" s="43">
        <v>10</v>
      </c>
      <c r="I92" s="43">
        <v>22</v>
      </c>
      <c r="J92" s="43">
        <v>428</v>
      </c>
      <c r="K92" s="44">
        <v>91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62</v>
      </c>
      <c r="F94" s="43">
        <v>150</v>
      </c>
      <c r="G94" s="43"/>
      <c r="H94" s="43"/>
      <c r="I94" s="43"/>
      <c r="J94" s="43">
        <v>43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45</v>
      </c>
      <c r="F97" s="43">
        <v>95</v>
      </c>
      <c r="G97" s="43">
        <v>5</v>
      </c>
      <c r="H97" s="43">
        <v>3</v>
      </c>
      <c r="I97" s="43">
        <v>4</v>
      </c>
      <c r="J97" s="43">
        <v>63</v>
      </c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SUM(F91:F98)</f>
        <v>645</v>
      </c>
      <c r="G99" s="19">
        <f>SUM(G91:G98)</f>
        <v>34</v>
      </c>
      <c r="H99" s="19">
        <f>SUM(H91:H98)</f>
        <v>17</v>
      </c>
      <c r="I99" s="19">
        <f>SUM(I91:I98)</f>
        <v>55</v>
      </c>
      <c r="J99" s="19">
        <f>SUM(J91:J98)</f>
        <v>802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v>645</v>
      </c>
      <c r="G100" s="32">
        <v>34</v>
      </c>
      <c r="H100" s="32">
        <v>17</v>
      </c>
      <c r="I100" s="32">
        <v>55</v>
      </c>
      <c r="J100" s="32">
        <v>802</v>
      </c>
      <c r="K100" s="32"/>
      <c r="L100" s="32"/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2</v>
      </c>
      <c r="H110" s="43">
        <v>5</v>
      </c>
      <c r="I110" s="43">
        <v>10</v>
      </c>
      <c r="J110" s="43">
        <v>121</v>
      </c>
      <c r="K110" s="44">
        <v>73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64</v>
      </c>
      <c r="F111" s="43">
        <v>150</v>
      </c>
      <c r="G111" s="43">
        <v>9</v>
      </c>
      <c r="H111" s="43">
        <v>15</v>
      </c>
      <c r="I111" s="43">
        <v>30</v>
      </c>
      <c r="J111" s="43">
        <v>415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150</v>
      </c>
      <c r="G113" s="43">
        <v>1</v>
      </c>
      <c r="H113" s="43"/>
      <c r="I113" s="43">
        <v>20</v>
      </c>
      <c r="J113" s="43">
        <v>104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66</v>
      </c>
      <c r="F116" s="43">
        <v>1</v>
      </c>
      <c r="G116" s="43"/>
      <c r="H116" s="43"/>
      <c r="I116" s="43"/>
      <c r="J116" s="43">
        <v>76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SUM(F110:F117)</f>
        <v>551</v>
      </c>
      <c r="G118" s="19">
        <f>SUM(G110:G117)</f>
        <v>16</v>
      </c>
      <c r="H118" s="19">
        <f>SUM(H110:H117)</f>
        <v>21</v>
      </c>
      <c r="I118" s="19">
        <f>SUM(I110:I117)</f>
        <v>84</v>
      </c>
      <c r="J118" s="19">
        <f>SUM(J110:J117)</f>
        <v>849</v>
      </c>
      <c r="K118" s="25"/>
      <c r="L118" s="19"/>
    </row>
    <row r="119" spans="1:12" ht="15.75" customHeigh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v>551</v>
      </c>
      <c r="G119" s="32">
        <v>16</v>
      </c>
      <c r="H119" s="32">
        <v>21</v>
      </c>
      <c r="I119" s="32">
        <v>84</v>
      </c>
      <c r="J119" s="32">
        <v>849</v>
      </c>
      <c r="K119" s="32"/>
      <c r="L119" s="32"/>
    </row>
    <row r="120" spans="1:12" ht="15" thickBot="1" x14ac:dyDescent="0.3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68</v>
      </c>
      <c r="F128" s="43">
        <v>100</v>
      </c>
      <c r="G128" s="43">
        <v>1</v>
      </c>
      <c r="H128" s="43">
        <v>3</v>
      </c>
      <c r="I128" s="43">
        <v>4</v>
      </c>
      <c r="J128" s="43">
        <v>47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/>
      <c r="H129" s="43"/>
      <c r="I129" s="43"/>
      <c r="J129" s="43">
        <v>431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0" t="s">
        <v>47</v>
      </c>
      <c r="F132" s="43">
        <v>150</v>
      </c>
      <c r="G132" s="43"/>
      <c r="H132" s="43"/>
      <c r="I132" s="43">
        <v>24</v>
      </c>
      <c r="J132" s="43">
        <v>103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57</v>
      </c>
      <c r="F135" s="43">
        <v>1</v>
      </c>
      <c r="G135" s="43">
        <v>1</v>
      </c>
      <c r="H135" s="43">
        <v>25</v>
      </c>
      <c r="I135" s="43">
        <v>12</v>
      </c>
      <c r="J135" s="43">
        <v>187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451</v>
      </c>
      <c r="G137" s="19">
        <f>SUM(G128:G136)</f>
        <v>2</v>
      </c>
      <c r="H137" s="19">
        <f>SUM(H128:H136)</f>
        <v>28</v>
      </c>
      <c r="I137" s="19">
        <f>SUM(I128:I136)</f>
        <v>40</v>
      </c>
      <c r="J137" s="19">
        <f>SUM(J128:J136)</f>
        <v>768</v>
      </c>
      <c r="K137" s="25"/>
      <c r="L137" s="19"/>
    </row>
    <row r="138" spans="1:12" ht="14.4" x14ac:dyDescent="0.25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v>451</v>
      </c>
      <c r="G138" s="32">
        <v>2</v>
      </c>
      <c r="H138" s="32">
        <v>28</v>
      </c>
      <c r="I138" s="32">
        <v>40</v>
      </c>
      <c r="J138" s="32">
        <v>768</v>
      </c>
      <c r="K138" s="32"/>
      <c r="L138" s="32"/>
    </row>
    <row r="139" spans="1:12" ht="15" thickBot="1" x14ac:dyDescent="0.3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0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42</v>
      </c>
      <c r="F148" s="43">
        <v>200</v>
      </c>
      <c r="G148" s="43">
        <v>5</v>
      </c>
      <c r="H148" s="43">
        <v>7</v>
      </c>
      <c r="I148" s="43">
        <v>12</v>
      </c>
      <c r="J148" s="43">
        <v>379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50" t="s">
        <v>50</v>
      </c>
      <c r="F149" s="43">
        <v>150</v>
      </c>
      <c r="G149" s="43">
        <v>5</v>
      </c>
      <c r="H149" s="43">
        <v>9</v>
      </c>
      <c r="I149" s="43">
        <v>30</v>
      </c>
      <c r="J149" s="43">
        <v>247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0" t="s">
        <v>41</v>
      </c>
      <c r="F151" s="43">
        <v>150</v>
      </c>
      <c r="G151" s="43">
        <v>4</v>
      </c>
      <c r="H151" s="43">
        <v>5</v>
      </c>
      <c r="I151" s="43">
        <v>18</v>
      </c>
      <c r="J151" s="43">
        <v>123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50" t="s">
        <v>52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50" t="s">
        <v>66</v>
      </c>
      <c r="F154" s="43">
        <v>1</v>
      </c>
      <c r="G154" s="43"/>
      <c r="H154" s="43"/>
      <c r="I154" s="43"/>
      <c r="J154" s="43">
        <v>76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551</v>
      </c>
      <c r="G156" s="19">
        <f t="shared" ref="G156:J156" si="12">SUM(G147:G155)</f>
        <v>18</v>
      </c>
      <c r="H156" s="19">
        <f t="shared" si="12"/>
        <v>22</v>
      </c>
      <c r="I156" s="19">
        <f t="shared" si="12"/>
        <v>84</v>
      </c>
      <c r="J156" s="19">
        <f t="shared" si="12"/>
        <v>958</v>
      </c>
      <c r="K156" s="25"/>
      <c r="L156" s="19"/>
    </row>
    <row r="157" spans="1:12" ht="14.4" x14ac:dyDescent="0.25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551</v>
      </c>
      <c r="G157" s="32">
        <f t="shared" ref="G157" si="13">G146+G156</f>
        <v>18</v>
      </c>
      <c r="H157" s="32">
        <f t="shared" ref="H157" si="14">H146+H156</f>
        <v>22</v>
      </c>
      <c r="I157" s="32">
        <f t="shared" ref="I157" si="15">I146+I156</f>
        <v>84</v>
      </c>
      <c r="J157" s="32">
        <f t="shared" ref="J157" si="16">J146+J156</f>
        <v>958</v>
      </c>
      <c r="K157" s="32"/>
      <c r="L157" s="32"/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63</v>
      </c>
      <c r="F167" s="43">
        <v>200</v>
      </c>
      <c r="G167" s="43">
        <v>2</v>
      </c>
      <c r="H167" s="43">
        <v>3</v>
      </c>
      <c r="I167" s="43">
        <v>5</v>
      </c>
      <c r="J167" s="43">
        <v>127</v>
      </c>
      <c r="K167" s="44">
        <v>78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0" t="s">
        <v>58</v>
      </c>
      <c r="F168" s="43">
        <v>150</v>
      </c>
      <c r="G168" s="43">
        <v>6</v>
      </c>
      <c r="H168" s="43">
        <v>6</v>
      </c>
      <c r="I168" s="43">
        <v>25</v>
      </c>
      <c r="J168" s="43">
        <v>450</v>
      </c>
      <c r="K168" s="44">
        <v>114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62</v>
      </c>
      <c r="F170" s="43">
        <v>150</v>
      </c>
      <c r="G170" s="43"/>
      <c r="H170" s="43"/>
      <c r="I170" s="43">
        <v>10</v>
      </c>
      <c r="J170" s="43">
        <v>43</v>
      </c>
      <c r="K170" s="44">
        <v>261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66</v>
      </c>
      <c r="F173" s="43">
        <v>1</v>
      </c>
      <c r="G173" s="43"/>
      <c r="H173" s="43"/>
      <c r="I173" s="43"/>
      <c r="J173" s="43">
        <v>76</v>
      </c>
      <c r="K173" s="44">
        <v>76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551</v>
      </c>
      <c r="G175" s="19">
        <f t="shared" ref="G175:J175" si="17">SUM(G166:G174)</f>
        <v>12</v>
      </c>
      <c r="H175" s="19">
        <f t="shared" si="17"/>
        <v>10</v>
      </c>
      <c r="I175" s="19">
        <f t="shared" si="17"/>
        <v>64</v>
      </c>
      <c r="J175" s="19">
        <f t="shared" si="17"/>
        <v>829</v>
      </c>
      <c r="K175" s="25"/>
      <c r="L175" s="19"/>
    </row>
    <row r="176" spans="1:12" ht="14.4" x14ac:dyDescent="0.25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551</v>
      </c>
      <c r="G176" s="32">
        <f t="shared" ref="G176" si="18">G165+G175</f>
        <v>12</v>
      </c>
      <c r="H176" s="32">
        <f t="shared" ref="H176" si="19">H165+H175</f>
        <v>10</v>
      </c>
      <c r="I176" s="32">
        <f t="shared" ref="I176" si="20">I165+I175</f>
        <v>64</v>
      </c>
      <c r="J176" s="32">
        <f t="shared" ref="J176" si="21">J165+J175</f>
        <v>829</v>
      </c>
      <c r="K176" s="32"/>
      <c r="L176" s="32"/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43</v>
      </c>
      <c r="F186" s="43">
        <v>200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56</v>
      </c>
      <c r="F187" s="43">
        <v>150</v>
      </c>
      <c r="G187" s="43">
        <v>18</v>
      </c>
      <c r="H187" s="43">
        <v>18</v>
      </c>
      <c r="I187" s="43">
        <v>24</v>
      </c>
      <c r="J187" s="43">
        <v>337</v>
      </c>
      <c r="K187" s="44">
        <v>179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150</v>
      </c>
      <c r="G189" s="43">
        <v>1</v>
      </c>
      <c r="H189" s="43"/>
      <c r="I189" s="43">
        <v>20</v>
      </c>
      <c r="J189" s="43">
        <v>104</v>
      </c>
      <c r="K189" s="44">
        <v>271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57</v>
      </c>
      <c r="F192" s="43">
        <v>1</v>
      </c>
      <c r="G192" s="43">
        <v>1</v>
      </c>
      <c r="H192" s="43">
        <v>25</v>
      </c>
      <c r="I192" s="43">
        <v>12</v>
      </c>
      <c r="J192" s="43">
        <v>187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551</v>
      </c>
      <c r="G194" s="19">
        <f t="shared" ref="G194:J194" si="22">SUM(G185:G193)</f>
        <v>29</v>
      </c>
      <c r="H194" s="19">
        <f t="shared" si="22"/>
        <v>47</v>
      </c>
      <c r="I194" s="19">
        <f t="shared" si="22"/>
        <v>102</v>
      </c>
      <c r="J194" s="19">
        <f t="shared" si="22"/>
        <v>892</v>
      </c>
      <c r="K194" s="25"/>
      <c r="L194" s="19"/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551</v>
      </c>
      <c r="G195" s="32">
        <f t="shared" ref="G195" si="23">G184+G194</f>
        <v>29</v>
      </c>
      <c r="H195" s="32">
        <f t="shared" ref="H195" si="24">H184+H194</f>
        <v>47</v>
      </c>
      <c r="I195" s="32">
        <f t="shared" ref="I195" si="25">I184+I194</f>
        <v>102</v>
      </c>
      <c r="J195" s="32">
        <f t="shared" ref="J195" si="26">J184+J194</f>
        <v>892</v>
      </c>
      <c r="K195" s="32"/>
      <c r="L195" s="32"/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/>
      <c r="G203" s="19"/>
      <c r="H203" s="19"/>
      <c r="I203" s="19"/>
      <c r="J203" s="19"/>
      <c r="K203" s="25"/>
      <c r="L203" s="19"/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 t="s">
        <v>60</v>
      </c>
      <c r="F205" s="43">
        <v>200</v>
      </c>
      <c r="G205" s="43">
        <v>2</v>
      </c>
      <c r="H205" s="43">
        <v>3</v>
      </c>
      <c r="I205" s="43">
        <v>5</v>
      </c>
      <c r="J205" s="43">
        <v>135</v>
      </c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 t="s">
        <v>69</v>
      </c>
      <c r="F206" s="43">
        <v>150</v>
      </c>
      <c r="G206" s="43">
        <v>12</v>
      </c>
      <c r="H206" s="43">
        <v>19</v>
      </c>
      <c r="I206" s="43">
        <v>23</v>
      </c>
      <c r="J206" s="43">
        <v>375</v>
      </c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 t="s">
        <v>47</v>
      </c>
      <c r="F208" s="43">
        <v>150</v>
      </c>
      <c r="G208" s="43"/>
      <c r="H208" s="43"/>
      <c r="I208" s="43">
        <v>24</v>
      </c>
      <c r="J208" s="43">
        <v>103</v>
      </c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 t="s">
        <v>52</v>
      </c>
      <c r="F209" s="43">
        <v>50</v>
      </c>
      <c r="G209" s="43">
        <v>4</v>
      </c>
      <c r="H209" s="43">
        <v>1</v>
      </c>
      <c r="I209" s="43">
        <v>24</v>
      </c>
      <c r="J209" s="43">
        <v>133</v>
      </c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 t="s">
        <v>70</v>
      </c>
      <c r="F211" s="43">
        <v>1</v>
      </c>
      <c r="G211" s="43"/>
      <c r="H211" s="43"/>
      <c r="I211" s="43"/>
      <c r="J211" s="43">
        <v>124</v>
      </c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551</v>
      </c>
      <c r="G213" s="19">
        <f t="shared" ref="G213:J213" si="27">SUM(G204:G212)</f>
        <v>18</v>
      </c>
      <c r="H213" s="19">
        <f t="shared" si="27"/>
        <v>23</v>
      </c>
      <c r="I213" s="19">
        <f t="shared" si="27"/>
        <v>76</v>
      </c>
      <c r="J213" s="19">
        <f t="shared" si="27"/>
        <v>870</v>
      </c>
      <c r="K213" s="25"/>
      <c r="L213" s="19"/>
    </row>
    <row r="214" spans="1:12" ht="15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551</v>
      </c>
      <c r="G214" s="32">
        <f t="shared" ref="G214:J214" si="28">G203+G213</f>
        <v>18</v>
      </c>
      <c r="H214" s="32">
        <f t="shared" si="28"/>
        <v>23</v>
      </c>
      <c r="I214" s="32">
        <f t="shared" si="28"/>
        <v>76</v>
      </c>
      <c r="J214" s="32">
        <f t="shared" si="28"/>
        <v>870</v>
      </c>
      <c r="K214" s="32"/>
      <c r="L214" s="32"/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/>
      <c r="G222" s="19"/>
      <c r="H222" s="19"/>
      <c r="I222" s="19"/>
      <c r="J222" s="19"/>
      <c r="K222" s="25"/>
      <c r="L222" s="19"/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43</v>
      </c>
      <c r="F224" s="43">
        <v>200</v>
      </c>
      <c r="G224" s="43">
        <v>5</v>
      </c>
      <c r="H224" s="43">
        <v>3</v>
      </c>
      <c r="I224" s="43">
        <v>22</v>
      </c>
      <c r="J224" s="43">
        <v>131</v>
      </c>
      <c r="K224" s="44">
        <v>78</v>
      </c>
      <c r="L224" s="43"/>
    </row>
    <row r="225" spans="1:12" ht="14.4" x14ac:dyDescent="0.3">
      <c r="A225" s="23"/>
      <c r="B225" s="15"/>
      <c r="C225" s="11"/>
      <c r="D225" s="7" t="s">
        <v>28</v>
      </c>
      <c r="E225" s="42" t="s">
        <v>72</v>
      </c>
      <c r="F225" s="43">
        <v>150</v>
      </c>
      <c r="G225" s="43">
        <v>19</v>
      </c>
      <c r="H225" s="43">
        <v>28</v>
      </c>
      <c r="I225" s="43">
        <v>46</v>
      </c>
      <c r="J225" s="43">
        <v>411</v>
      </c>
      <c r="K225" s="44">
        <v>114</v>
      </c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 t="s">
        <v>71</v>
      </c>
      <c r="F227" s="43">
        <v>150</v>
      </c>
      <c r="G227" s="43"/>
      <c r="H227" s="43"/>
      <c r="I227" s="43"/>
      <c r="J227" s="43">
        <v>44</v>
      </c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 t="s">
        <v>52</v>
      </c>
      <c r="F228" s="43">
        <v>50</v>
      </c>
      <c r="G228" s="43">
        <v>4</v>
      </c>
      <c r="H228" s="43">
        <v>1</v>
      </c>
      <c r="I228" s="43">
        <v>24</v>
      </c>
      <c r="J228" s="43">
        <v>133</v>
      </c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 t="s">
        <v>66</v>
      </c>
      <c r="F230" s="43">
        <v>1</v>
      </c>
      <c r="G230" s="43"/>
      <c r="H230" s="43"/>
      <c r="I230" s="43"/>
      <c r="J230" s="43">
        <v>76</v>
      </c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551</v>
      </c>
      <c r="G232" s="19">
        <f t="shared" ref="G232:J232" si="29">SUM(G223:G231)</f>
        <v>28</v>
      </c>
      <c r="H232" s="19">
        <f t="shared" si="29"/>
        <v>32</v>
      </c>
      <c r="I232" s="19">
        <f t="shared" si="29"/>
        <v>92</v>
      </c>
      <c r="J232" s="19">
        <f t="shared" si="29"/>
        <v>795</v>
      </c>
      <c r="K232" s="25"/>
      <c r="L232" s="19"/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551</v>
      </c>
      <c r="G233" s="32">
        <f t="shared" ref="G233:J233" si="30">G222+G232</f>
        <v>28</v>
      </c>
      <c r="H233" s="32">
        <f t="shared" si="30"/>
        <v>32</v>
      </c>
      <c r="I233" s="32">
        <f t="shared" si="30"/>
        <v>92</v>
      </c>
      <c r="J233" s="32">
        <f t="shared" si="30"/>
        <v>795</v>
      </c>
      <c r="K233" s="32"/>
      <c r="L233" s="32"/>
    </row>
    <row r="234" spans="1:12" ht="13.95" customHeight="1" thickBot="1" x14ac:dyDescent="0.3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550.5</v>
      </c>
      <c r="G234" s="34">
        <f t="shared" ref="G234:J234" si="31">(G24+G43+G62+G81+G100+G119+G138+G157+G176+G195+G214+G233)/(IF(G24=0,0,1)+IF(G43=0,0,1)+IF(G62=0,0,1)+IF(G81=0,0,1)+IF(G100=0,0,1)+IF(G119=0,0,1)+IF(G138=0,0,1)+IF(G157=0,0,1)+IF(G176=0,0,1)+IF(G195=0,0,1)+IF(G214=0,0,1)+IF(G233=0,0,1))</f>
        <v>20.083333333333332</v>
      </c>
      <c r="H234" s="34">
        <f t="shared" si="31"/>
        <v>25.416666666666668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80.333333333333329</v>
      </c>
      <c r="J234" s="34">
        <f t="shared" si="31"/>
        <v>850.83333333333337</v>
      </c>
      <c r="K234" s="34"/>
      <c r="L234" s="34"/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Майина Магамедова</cp:lastModifiedBy>
  <cp:lastPrinted>2024-10-11T18:38:34Z</cp:lastPrinted>
  <dcterms:created xsi:type="dcterms:W3CDTF">2022-05-16T14:23:56Z</dcterms:created>
  <dcterms:modified xsi:type="dcterms:W3CDTF">2025-01-16T15:14:18Z</dcterms:modified>
</cp:coreProperties>
</file>